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sintetico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<sst xmlns="http://schemas.openxmlformats.org/spreadsheetml/2006/main" count="39" uniqueCount="31">
  <si>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Sintetico Regionale Primaria (REE1)</t>
  </si>
  <si>
    <t>Anno Scolastico: 2021/22</t>
  </si>
  <si>
    <t>Regione: UMBRIA</t>
  </si>
  <si>
    <t>Data Report: 20/05/2021</t>
  </si>
  <si>
    <t>Provincia</t>
  </si>
  <si>
    <t>Sigla Provincia</t>
  </si>
  <si>
    <t>Totale</t>
  </si>
  <si>
    <t>Alunni</t>
  </si>
  <si>
    <t>Di cui:con Hand</t>
  </si>
  <si>
    <t>Classi</t>
  </si>
  <si>
    <t>Tempo Pieno</t>
  </si>
  <si>
    <t>% classi a tempo pieno</t>
  </si>
  <si>
    <t>Posti Comuni</t>
  </si>
  <si>
    <t>Posti</t>
  </si>
  <si>
    <t>Differenza rispetto calcolo (posti)</t>
  </si>
  <si>
    <t>Ore residue</t>
  </si>
  <si>
    <t>Posti eq. Ore</t>
  </si>
  <si>
    <t>Posti di lingua (di cui dei posti comuni)</t>
  </si>
  <si>
    <t>Ore</t>
  </si>
  <si>
    <t>Altri</t>
  </si>
  <si>
    <t>Posti Carceraria</t>
  </si>
  <si>
    <t>Posti Istruzione per Adulti</t>
  </si>
  <si>
    <t>Posti di sostegno</t>
  </si>
  <si>
    <t>Posti Potenziamento</t>
  </si>
  <si>
    <t>Posti Sostegno</t>
  </si>
  <si>
    <t>Totali</t>
  </si>
  <si>
    <t>PERUGIA</t>
  </si>
  <si>
    <t>PG</t>
  </si>
  <si>
    <t>TERNI</t>
  </si>
  <si>
    <t>TR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</si>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</sst>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10" xfId="0" applyNumberFormat="1" applyFont="1" applyFill="1" applyBorder="1" applyAlignment="1" applyProtection="1">
      <alignment horizontal="left" vertical="justify" wrapText="1"/>
      <protection locked="0"/>
    </xf>
    <xf numFmtId="0" fontId="3" fillId="37" borderId="10" xfId="0" applyNumberFormat="1" applyFont="1" applyFill="1" applyBorder="1" applyAlignment="1" applyProtection="1">
      <alignment horizontal="center" vertical="justify" wrapText="1"/>
      <protection locked="0"/>
    </xf>
    <xf numFmtId="3" fontId="3" fillId="37" borderId="10" xfId="0" applyNumberFormat="1" applyFont="1" applyFill="1" applyBorder="1" applyAlignment="1" applyProtection="1">
      <alignment horizontal="center" vertical="justify"/>
      <protection locked="0"/>
    </xf>
    <xf numFmtId="4" fontId="3" fillId="37" borderId="10" xfId="0" applyNumberFormat="1" applyFont="1" applyFill="1" applyBorder="1" applyAlignment="1" applyProtection="1">
      <alignment horizontal="center" vertical="justify"/>
      <protection locked="0"/>
    </xf>
    <xf numFmtId="0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8" borderId="10" xfId="0" applyNumberFormat="1" applyFont="1" applyFill="1" applyBorder="1" applyAlignment="1" applyProtection="1">
      <alignment horizontal="center" vertical="justify"/>
      <protection locked="0"/>
    </xf>
    <xf numFmtId="4" fontId="4" fillId="38" borderId="10" xfId="0" applyNumberFormat="1" applyFont="1" applyFill="1" applyBorder="1" applyAlignment="1" applyProtection="1">
      <alignment horizontal="center" vertical="justify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9" borderId="14" xfId="0" applyFont="1" applyFill="1" applyBorder="1" applyAlignment="1" applyProtection="1">
      <alignment horizontal="center" vertical="center" wrapText="1"/>
      <protection locked="0"/>
    </xf>
    <xf numFmtId="0" fontId="2" fillId="39" borderId="15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51.8515625" style="0" bestFit="1" customWidth="1"/>
    <col min="2" max="2" width="12.00390625" style="0" bestFit="1" customWidth="1"/>
    <col min="3" max="9" width="13.00390625" style="0" bestFit="1" customWidth="1"/>
    <col min="10" max="10" width="18.00390625" style="0" bestFit="1" customWidth="1"/>
    <col min="11" max="12" width="13.00390625" style="0" bestFit="1" customWidth="1"/>
    <col min="13" max="14" width="20.00390625" style="0" bestFit="1" customWidth="1"/>
    <col min="15" max="15" width="13.00390625" style="0" bestFit="1" customWidth="1"/>
    <col min="16" max="17" width="18.00390625" style="0" bestFit="1" customWidth="1"/>
    <col min="18" max="18" width="13.00390625" style="0" bestFit="1" customWidth="1"/>
    <col min="19" max="20" width="18.00390625" style="0" bestFit="1" customWidth="1"/>
    <col min="21" max="21" width="13.00390625" style="0" bestFit="1" customWidth="1"/>
    <col min="22" max="22" width="18.00390625" style="0" bestFit="1" customWidth="1"/>
    <col min="23" max="16384" width="8.851562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2</v>
      </c>
    </row>
    <row r="4" ht="18.75">
      <c r="A4" s="1" t="s">
        <v>3</v>
      </c>
    </row>
    <row r="6" spans="1:22" ht="15">
      <c r="A6" s="21" t="s">
        <v>4</v>
      </c>
      <c r="B6" s="21" t="s">
        <v>5</v>
      </c>
      <c r="C6" s="13" t="s">
        <v>6</v>
      </c>
      <c r="D6" s="14"/>
      <c r="E6" s="15"/>
      <c r="F6" s="16" t="s">
        <v>10</v>
      </c>
      <c r="G6" s="17"/>
      <c r="H6" s="18"/>
      <c r="I6" s="19" t="s">
        <v>12</v>
      </c>
      <c r="J6" s="23"/>
      <c r="K6" s="23"/>
      <c r="L6" s="20"/>
      <c r="M6" s="24" t="s">
        <v>17</v>
      </c>
      <c r="N6" s="25"/>
      <c r="O6" s="13" t="s">
        <v>19</v>
      </c>
      <c r="P6" s="14"/>
      <c r="Q6" s="15"/>
      <c r="R6" s="16" t="s">
        <v>23</v>
      </c>
      <c r="S6" s="17"/>
      <c r="T6" s="18"/>
      <c r="U6" s="19" t="s">
        <v>25</v>
      </c>
      <c r="V6" s="20"/>
    </row>
    <row r="7" spans="1:22" ht="31.5">
      <c r="A7" s="22"/>
      <c r="B7" s="22"/>
      <c r="C7" s="2" t="s">
        <v>7</v>
      </c>
      <c r="D7" s="2" t="s">
        <v>8</v>
      </c>
      <c r="E7" s="2" t="s">
        <v>9</v>
      </c>
      <c r="F7" s="3" t="s">
        <v>7</v>
      </c>
      <c r="G7" s="3" t="s">
        <v>9</v>
      </c>
      <c r="H7" s="3" t="s">
        <v>11</v>
      </c>
      <c r="I7" s="4" t="s">
        <v>13</v>
      </c>
      <c r="J7" s="4" t="s">
        <v>14</v>
      </c>
      <c r="K7" s="4" t="s">
        <v>15</v>
      </c>
      <c r="L7" s="4" t="s">
        <v>16</v>
      </c>
      <c r="M7" s="5" t="s">
        <v>13</v>
      </c>
      <c r="N7" s="5" t="s">
        <v>18</v>
      </c>
      <c r="O7" s="2" t="s">
        <v>20</v>
      </c>
      <c r="P7" s="2" t="s">
        <v>21</v>
      </c>
      <c r="Q7" s="2" t="s">
        <v>22</v>
      </c>
      <c r="R7" s="3" t="s">
        <v>12</v>
      </c>
      <c r="S7" s="3" t="s">
        <v>21</v>
      </c>
      <c r="T7" s="3" t="s">
        <v>24</v>
      </c>
      <c r="U7" s="4" t="s">
        <v>12</v>
      </c>
      <c r="V7" s="4" t="s">
        <v>24</v>
      </c>
    </row>
    <row r="8" spans="1:22" ht="15.75">
      <c r="A8" s="6" t="s">
        <v>26</v>
      </c>
      <c r="B8" s="7" t="s">
        <v>27</v>
      </c>
      <c r="C8" s="8">
        <v>26328</v>
      </c>
      <c r="D8" s="8">
        <v>1058</v>
      </c>
      <c r="E8" s="8">
        <v>1508</v>
      </c>
      <c r="F8" s="8">
        <v>7622</v>
      </c>
      <c r="G8" s="8">
        <v>432</v>
      </c>
      <c r="H8" s="9">
        <v>0.2864721485411141</v>
      </c>
      <c r="I8" s="8">
        <v>2173</v>
      </c>
      <c r="J8" s="8">
        <v>35</v>
      </c>
      <c r="K8" s="8">
        <v>622</v>
      </c>
      <c r="L8" s="8">
        <v>28</v>
      </c>
      <c r="M8" s="8">
        <v>14</v>
      </c>
      <c r="N8" s="8">
        <v>18</v>
      </c>
      <c r="O8" s="8">
        <v>3</v>
      </c>
      <c r="P8" s="8">
        <v>16</v>
      </c>
      <c r="Q8" s="8">
        <v>336</v>
      </c>
      <c r="R8" s="8">
        <v>268</v>
      </c>
      <c r="S8" s="8">
        <v>1</v>
      </c>
      <c r="T8" s="8">
        <v>23</v>
      </c>
      <c r="U8" s="8">
        <f>SUM(I8+O8+P8+R8+S8)</f>
        <v>2461</v>
      </c>
      <c r="V8" s="8">
        <f>SUM(Q8+T8)</f>
        <v>359</v>
      </c>
    </row>
    <row r="9" spans="1:22" ht="15.75">
      <c r="A9" s="6" t="s">
        <v>28</v>
      </c>
      <c r="B9" s="7" t="s">
        <v>29</v>
      </c>
      <c r="C9" s="8">
        <v>8080</v>
      </c>
      <c r="D9" s="8">
        <v>284</v>
      </c>
      <c r="E9" s="8">
        <v>466</v>
      </c>
      <c r="F9" s="8">
        <v>2581</v>
      </c>
      <c r="G9" s="8">
        <v>146</v>
      </c>
      <c r="H9" s="9">
        <v>0.3133047210300429</v>
      </c>
      <c r="I9" s="8">
        <v>684</v>
      </c>
      <c r="J9" s="8">
        <v>7</v>
      </c>
      <c r="K9" s="8">
        <v>108</v>
      </c>
      <c r="L9" s="8">
        <v>5</v>
      </c>
      <c r="M9" s="8">
        <v>3</v>
      </c>
      <c r="N9" s="8">
        <v>0</v>
      </c>
      <c r="O9" s="8">
        <v>0</v>
      </c>
      <c r="P9" s="8">
        <v>1</v>
      </c>
      <c r="Q9" s="8">
        <v>92</v>
      </c>
      <c r="R9" s="8">
        <v>72</v>
      </c>
      <c r="S9" s="8">
        <v>3</v>
      </c>
      <c r="T9" s="8">
        <v>6</v>
      </c>
      <c r="U9" s="8">
        <f>SUM(I9+O9+P9+R9+S9)</f>
        <v>760</v>
      </c>
      <c r="V9" s="8">
        <f>SUM(Q9+T9)</f>
        <v>98</v>
      </c>
    </row>
    <row r="10" spans="1:22" ht="15.75">
      <c r="A10" s="10" t="s">
        <v>30</v>
      </c>
      <c r="B10" s="10" t="s">
        <v>6</v>
      </c>
      <c r="C10" s="11">
        <f>SUM(C8:C9)</f>
        <v>34408</v>
      </c>
      <c r="D10" s="11">
        <f>SUM(D8:D9)</f>
        <v>1342</v>
      </c>
      <c r="E10" s="11">
        <f>SUM(E8:E9)</f>
        <v>1974</v>
      </c>
      <c r="F10" s="11">
        <f>SUM(F8:F9)</f>
        <v>10203</v>
      </c>
      <c r="G10" s="11">
        <f>SUM(G8:G9)</f>
        <v>578</v>
      </c>
      <c r="H10" s="12">
        <f>G10/E10</f>
        <v>0.292806484295846</v>
      </c>
      <c r="I10" s="11">
        <f aca="true" t="shared" si="0" ref="I10:V10">SUM(I8:I9)</f>
        <v>2857</v>
      </c>
      <c r="J10" s="11">
        <f t="shared" si="0"/>
        <v>42</v>
      </c>
      <c r="K10" s="11">
        <f t="shared" si="0"/>
        <v>730</v>
      </c>
      <c r="L10" s="11">
        <f t="shared" si="0"/>
        <v>33</v>
      </c>
      <c r="M10" s="11">
        <f t="shared" si="0"/>
        <v>17</v>
      </c>
      <c r="N10" s="11">
        <f t="shared" si="0"/>
        <v>18</v>
      </c>
      <c r="O10" s="11">
        <f t="shared" si="0"/>
        <v>3</v>
      </c>
      <c r="P10" s="11">
        <f t="shared" si="0"/>
        <v>17</v>
      </c>
      <c r="Q10" s="11">
        <f t="shared" si="0"/>
        <v>428</v>
      </c>
      <c r="R10" s="11">
        <f t="shared" si="0"/>
        <v>340</v>
      </c>
      <c r="S10" s="11">
        <f t="shared" si="0"/>
        <v>4</v>
      </c>
      <c r="T10" s="11">
        <f t="shared" si="0"/>
        <v>29</v>
      </c>
      <c r="U10" s="11">
        <f t="shared" si="0"/>
        <v>3221</v>
      </c>
      <c r="V10" s="11">
        <f t="shared" si="0"/>
        <v>457</v>
      </c>
    </row>
  </sheetData>
  <sheetProtection/>
  <mergeCells count="9">
    <mergeCell ref="O6:Q6"/>
    <mergeCell ref="R6:T6"/>
    <mergeCell ref="U6:V6"/>
    <mergeCell ref="A6:A7"/>
    <mergeCell ref="B6:B7"/>
    <mergeCell ref="C6:E6"/>
    <mergeCell ref="F6:H6"/>
    <mergeCell ref="I6:L6"/>
    <mergeCell ref="M6:N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Minelli</cp:lastModifiedBy>
  <dcterms:created xsi:type="dcterms:W3CDTF">2021-06-10T10:55:58Z</dcterms:created>
  <dcterms:modified xsi:type="dcterms:W3CDTF">2021-06-15T16:21:42Z</dcterms:modified>
  <cp:category/>
  <cp:version/>
  <cp:contentType/>
  <cp:contentStatus/>
</cp:coreProperties>
</file>